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cruz\Desktop\"/>
    </mc:Choice>
  </mc:AlternateContent>
  <xr:revisionPtr revIDLastSave="0" documentId="13_ncr:1_{2440F6D7-E542-4C7B-983A-1470BCC2FCD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bril" sheetId="1" r:id="rId1"/>
  </sheets>
  <definedNames>
    <definedName name="_xlnm.Print_Area" localSheetId="0">Abril!$A$1:$D$44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8" i="1" l="1"/>
  <c r="D31" i="1" l="1"/>
  <c r="D27" i="1" l="1"/>
  <c r="D19" i="1"/>
  <c r="D15" i="1"/>
  <c r="D21" i="1" l="1"/>
  <c r="D33" i="1" l="1"/>
  <c r="D35" i="1" s="1"/>
  <c r="D37" i="1" s="1"/>
</calcChain>
</file>

<file path=xl/sharedStrings.xml><?xml version="1.0" encoding="utf-8"?>
<sst xmlns="http://schemas.openxmlformats.org/spreadsheetml/2006/main" count="22" uniqueCount="22">
  <si>
    <t>(VALORES EN RD$)</t>
  </si>
  <si>
    <t>ACTIVOS</t>
  </si>
  <si>
    <t>ACTIVOS CORRIENTES</t>
  </si>
  <si>
    <t xml:space="preserve">DISPONIBILIDAD EN CAJA Y BANCO </t>
  </si>
  <si>
    <t>TOTAL DE ACTIVOS CORRIENTES</t>
  </si>
  <si>
    <t>ACTIVOS NO CORRIENTES</t>
  </si>
  <si>
    <t>TOTAL DE ACTIVOS NO CORRIENTES</t>
  </si>
  <si>
    <t>TOTAL DE ACTIVOS</t>
  </si>
  <si>
    <t>PASIVOS</t>
  </si>
  <si>
    <t>PASIVOS CORRIENTES</t>
  </si>
  <si>
    <t>CUENTAS POR PAGAR CORTO PLAZO</t>
  </si>
  <si>
    <t>TOTAL DE PASIVOS CORRIENTES</t>
  </si>
  <si>
    <t xml:space="preserve">PATRIMONIO INICIAL </t>
  </si>
  <si>
    <t xml:space="preserve">RESULTADO NETO DEL EJERCICIO </t>
  </si>
  <si>
    <t xml:space="preserve">TOTAL  PASIVOS Y PATRIMONIO </t>
  </si>
  <si>
    <t>TOTAL  PATRIMONIO NETO</t>
  </si>
  <si>
    <t>BIENES DE USO (ACTIVOS NO FINANCIEROS)</t>
  </si>
  <si>
    <t>BALANCE GENERAL</t>
  </si>
  <si>
    <t>PASIVOS NO CORRIENTES</t>
  </si>
  <si>
    <t>CUENTAS POR PAGAR A LARGO PLAZOS</t>
  </si>
  <si>
    <t>TOTAL DE PASIVOS NO CORRIENTES</t>
  </si>
  <si>
    <t>AL   30 DE ABRIL  DEL AÑO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</si>
</sst>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b/>
      <sz val="12"/>
      <color theme="0" tint="-0.499984740745262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6">
    <xf numFmtId="0" fontId="0" fillId="0" borderId="0" xfId="0"/>
    <xf numFmtId="0" fontId="3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164" fontId="3" fillId="0" borderId="0" xfId="1" applyFont="1" applyFill="1" applyAlignment="1">
      <alignment horizontal="right" vertical="center"/>
    </xf>
    <xf numFmtId="164" fontId="4" fillId="0" borderId="1" xfId="1" applyFont="1" applyFill="1" applyBorder="1" applyAlignment="1">
      <alignment horizontal="right" vertical="center"/>
    </xf>
    <xf numFmtId="164" fontId="4" fillId="0" borderId="2" xfId="1" applyFont="1" applyFill="1" applyBorder="1" applyAlignment="1">
      <alignment horizontal="right" vertical="center"/>
    </xf>
    <xf numFmtId="164" fontId="4" fillId="0" borderId="0" xfId="1" applyFont="1" applyFill="1" applyBorder="1" applyAlignment="1">
      <alignment horizontal="right" vertical="center"/>
    </xf>
    <xf numFmtId="0" fontId="2" fillId="0" borderId="0" xfId="0" applyFont="1" applyFill="1" applyAlignment="1">
      <alignment horizontal="center" vertical="center"/>
    </xf>
    <xf numFmtId="164" fontId="3" fillId="0" borderId="0" xfId="1" applyFont="1" applyFill="1" applyAlignment="1">
      <alignment vertical="center"/>
    </xf>
    <xf numFmtId="164" fontId="5" fillId="0" borderId="0" xfId="1" applyFont="1"/>
    <xf numFmtId="164" fontId="3" fillId="0" borderId="3" xfId="1" applyFont="1" applyFill="1" applyBorder="1" applyAlignment="1">
      <alignment horizontal="right" vertical="center"/>
    </xf>
    <xf numFmtId="164" fontId="3" fillId="0" borderId="3" xfId="1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/>
    </xf>
    <xf numFmtId="164" fontId="6" fillId="0" borderId="0" xfId="1" applyFont="1" applyFill="1" applyAlignment="1">
      <alignment horizontal="right" vertical="center"/>
    </xf>
    <xf numFmtId="0" fontId="2" fillId="0" borderId="0" xfId="0" applyFont="1" applyFill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jpg@01D69BCB.06E585E0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39</xdr:row>
      <xdr:rowOff>1</xdr:rowOff>
    </xdr:from>
    <xdr:to>
      <xdr:col>3</xdr:col>
      <xdr:colOff>1009650</xdr:colOff>
      <xdr:row>42</xdr:row>
      <xdr:rowOff>47625</xdr:rowOff>
    </xdr:to>
    <xdr:sp macro="" textlink="">
      <xdr:nvSpPr>
        <xdr:cNvPr id="4" name="3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0" y="8439151"/>
          <a:ext cx="5819775" cy="64769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ES" sz="1200" b="1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     PREPARADO POR		                                APROBADO</a:t>
          </a:r>
          <a:r>
            <a:rPr lang="es-ES" sz="1200" b="1" baseline="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 </a:t>
          </a:r>
          <a:r>
            <a:rPr lang="es-ES" sz="1200" b="1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POR</a:t>
          </a:r>
          <a:endParaRPr lang="en-US" sz="1200" b="1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  Manuel Cruz Amézquita		                        Ing. Carlos Ricardo Taveras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    Encargado Financiero		                  Director Administrativo</a:t>
          </a:r>
          <a:r>
            <a:rPr lang="es-ES" sz="1200" baseline="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 Financiero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  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  </a:t>
          </a:r>
          <a:r>
            <a:rPr lang="en-U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		</a:t>
          </a:r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 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  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</xdr:txBody>
    </xdr:sp>
    <xdr:clientData/>
  </xdr:twoCellAnchor>
  <xdr:twoCellAnchor>
    <xdr:from>
      <xdr:col>0</xdr:col>
      <xdr:colOff>2047875</xdr:colOff>
      <xdr:row>0</xdr:row>
      <xdr:rowOff>0</xdr:rowOff>
    </xdr:from>
    <xdr:to>
      <xdr:col>1</xdr:col>
      <xdr:colOff>38099</xdr:colOff>
      <xdr:row>6</xdr:row>
      <xdr:rowOff>10085</xdr:rowOff>
    </xdr:to>
    <xdr:pic>
      <xdr:nvPicPr>
        <xdr:cNvPr id="8" name="Imagen 1" descr="cid:image001.jpg@01D69BCB.06E585E0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47875" y="0"/>
          <a:ext cx="2038349" cy="1438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2066925</xdr:colOff>
      <xdr:row>0</xdr:row>
      <xdr:rowOff>47625</xdr:rowOff>
    </xdr:from>
    <xdr:to>
      <xdr:col>1</xdr:col>
      <xdr:colOff>57149</xdr:colOff>
      <xdr:row>6</xdr:row>
      <xdr:rowOff>57710</xdr:rowOff>
    </xdr:to>
    <xdr:pic>
      <xdr:nvPicPr>
        <xdr:cNvPr id="5" name="Imagen 1" descr="cid:image001.jpg@01D69BCB.06E585E0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66925" y="47625"/>
          <a:ext cx="2038349" cy="143883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8"/>
  <sheetViews>
    <sheetView tabSelected="1" topLeftCell="A7" zoomScaleNormal="100" workbookViewId="0">
      <selection activeCell="H11" sqref="H11"/>
    </sheetView>
  </sheetViews>
  <sheetFormatPr baseColWidth="10" defaultColWidth="11.42578125" defaultRowHeight="15.75" x14ac:dyDescent="0.25"/>
  <cols>
    <col min="1" max="1" width="60.7109375" style="1" customWidth="1"/>
    <col min="2" max="3" width="5.7109375" style="1" customWidth="1"/>
    <col min="4" max="4" width="19.7109375" style="4" bestFit="1" customWidth="1"/>
    <col min="5" max="5" width="11.42578125" style="1"/>
    <col min="6" max="6" width="16.85546875" style="1" bestFit="1" customWidth="1"/>
    <col min="7" max="16384" width="11.42578125" style="1"/>
  </cols>
  <sheetData>
    <row r="1" spans="1:6" ht="18.75" x14ac:dyDescent="0.25">
      <c r="A1" s="15"/>
      <c r="B1" s="15"/>
      <c r="C1" s="15"/>
      <c r="D1" s="15"/>
    </row>
    <row r="2" spans="1:6" ht="18.75" x14ac:dyDescent="0.25">
      <c r="A2" s="15"/>
      <c r="B2" s="15"/>
      <c r="C2" s="15"/>
      <c r="D2" s="15"/>
    </row>
    <row r="3" spans="1:6" ht="18.75" x14ac:dyDescent="0.25">
      <c r="A3" s="13"/>
      <c r="B3" s="2"/>
      <c r="C3" s="2"/>
      <c r="D3" s="2"/>
    </row>
    <row r="4" spans="1:6" ht="18.75" x14ac:dyDescent="0.25">
      <c r="A4" s="2"/>
      <c r="B4" s="2"/>
      <c r="C4" s="2"/>
      <c r="D4" s="2"/>
    </row>
    <row r="5" spans="1:6" ht="18.75" x14ac:dyDescent="0.25">
      <c r="A5" s="15"/>
      <c r="B5" s="15"/>
      <c r="C5" s="15"/>
      <c r="D5" s="15"/>
    </row>
    <row r="6" spans="1:6" ht="18.75" x14ac:dyDescent="0.25">
      <c r="A6" s="8"/>
      <c r="B6" s="8"/>
      <c r="C6" s="8"/>
      <c r="D6" s="8"/>
    </row>
    <row r="7" spans="1:6" ht="18.75" x14ac:dyDescent="0.25">
      <c r="A7" s="15" t="s">
        <v>17</v>
      </c>
      <c r="B7" s="15"/>
      <c r="C7" s="15"/>
      <c r="D7" s="15"/>
    </row>
    <row r="8" spans="1:6" ht="18.75" x14ac:dyDescent="0.25">
      <c r="A8" s="15" t="s">
        <v>21</v>
      </c>
      <c r="B8" s="15"/>
      <c r="C8" s="15"/>
      <c r="D8" s="15"/>
    </row>
    <row r="9" spans="1:6" ht="18.75" x14ac:dyDescent="0.25">
      <c r="A9" s="15" t="s">
        <v>0</v>
      </c>
      <c r="B9" s="15"/>
      <c r="C9" s="15"/>
      <c r="D9" s="15"/>
    </row>
    <row r="11" spans="1:6" ht="18" customHeight="1" x14ac:dyDescent="0.25">
      <c r="A11" s="3" t="s">
        <v>1</v>
      </c>
    </row>
    <row r="12" spans="1:6" ht="18" customHeight="1" x14ac:dyDescent="0.25">
      <c r="A12" s="3"/>
    </row>
    <row r="13" spans="1:6" ht="18" customHeight="1" x14ac:dyDescent="0.25">
      <c r="A13" s="3" t="s">
        <v>2</v>
      </c>
    </row>
    <row r="14" spans="1:6" ht="18" customHeight="1" x14ac:dyDescent="0.25">
      <c r="A14" s="1" t="s">
        <v>3</v>
      </c>
      <c r="D14" s="14">
        <v>17585771.98</v>
      </c>
      <c r="F14" s="9"/>
    </row>
    <row r="15" spans="1:6" ht="18" customHeight="1" x14ac:dyDescent="0.25">
      <c r="A15" s="3" t="s">
        <v>4</v>
      </c>
      <c r="B15" s="3"/>
      <c r="D15" s="5">
        <f>+D14</f>
        <v>17585771.98</v>
      </c>
    </row>
    <row r="16" spans="1:6" ht="18" customHeight="1" x14ac:dyDescent="0.25"/>
    <row r="17" spans="1:6" ht="18" customHeight="1" x14ac:dyDescent="0.25">
      <c r="A17" s="3" t="s">
        <v>5</v>
      </c>
    </row>
    <row r="18" spans="1:6" ht="18" customHeight="1" x14ac:dyDescent="0.25">
      <c r="A18" s="1" t="s">
        <v>16</v>
      </c>
      <c r="D18" s="4">
        <f>223849928.65+344074.64+388491.79+158509.4+722881.7+721458.84+3830851.86+663272.07+1428374.37+330198.36+3008031+213008.88+154229.14+2849300.91+1071372.48+371583.58+402824.02+1474655.68+2479394.54+4959202.64+1898209.65+1699425.9+43611.62+1105468.71+377753.19+5935463.98+4555856.51+447661+3187050.65+697572.65+444206.78+1181186.99+166905.84+1111388.75+590000+238788.58+304041.05+75650+205602.55+235113+196633.88+297095.11+230765.79+713927.95+1270165.36+184257.59+203120.01+642178.99+152281.28+179039.76+891584.2+300533.39+2688004.6+2475952.23+557030.08+748288.94+4336886.86+6080.7+523438.54+2414767.71+287815.3+1463145.22+1077088.22+1253912.78+657831.98+9628575.64+1149111.02+4073757.66+600433.13+493092.03+12438+2706913.37+21873+12300+705900.78+26094+150745.42+90+120666.8+16166+16454+199568.68+248224.79+265083.86+1049253.05+856121.47+1088783.05+37415459.55+2374973.02+1163480+940601.6+1633346</f>
        <v>364643934.34000003</v>
      </c>
      <c r="F18" s="9"/>
    </row>
    <row r="19" spans="1:6" ht="18" customHeight="1" x14ac:dyDescent="0.25">
      <c r="A19" s="3" t="s">
        <v>6</v>
      </c>
      <c r="B19" s="3"/>
      <c r="D19" s="5">
        <f>SUM(D18:D18)</f>
        <v>364643934.34000003</v>
      </c>
    </row>
    <row r="20" spans="1:6" ht="18" customHeight="1" x14ac:dyDescent="0.25"/>
    <row r="21" spans="1:6" ht="18" customHeight="1" thickBot="1" x14ac:dyDescent="0.3">
      <c r="A21" s="3" t="s">
        <v>7</v>
      </c>
      <c r="D21" s="6">
        <f>+D15+D19</f>
        <v>382229706.32000005</v>
      </c>
    </row>
    <row r="22" spans="1:6" ht="26.25" customHeight="1" thickTop="1" x14ac:dyDescent="0.25"/>
    <row r="23" spans="1:6" ht="18" customHeight="1" x14ac:dyDescent="0.25">
      <c r="A23" s="3" t="s">
        <v>8</v>
      </c>
    </row>
    <row r="24" spans="1:6" ht="18" customHeight="1" x14ac:dyDescent="0.25"/>
    <row r="25" spans="1:6" ht="18" customHeight="1" x14ac:dyDescent="0.25">
      <c r="A25" s="3" t="s">
        <v>9</v>
      </c>
    </row>
    <row r="26" spans="1:6" ht="18" customHeight="1" x14ac:dyDescent="0.25">
      <c r="A26" s="1" t="s">
        <v>10</v>
      </c>
      <c r="D26" s="4">
        <v>7850678.3200000003</v>
      </c>
      <c r="E26" s="4"/>
      <c r="F26" s="10"/>
    </row>
    <row r="27" spans="1:6" ht="18" customHeight="1" x14ac:dyDescent="0.25">
      <c r="A27" s="3" t="s">
        <v>11</v>
      </c>
      <c r="B27" s="3"/>
      <c r="D27" s="5">
        <f>SUM(D26:D26)</f>
        <v>7850678.3200000003</v>
      </c>
    </row>
    <row r="28" spans="1:6" ht="18" customHeight="1" x14ac:dyDescent="0.25">
      <c r="A28" s="3"/>
      <c r="B28" s="3"/>
      <c r="D28" s="7"/>
    </row>
    <row r="29" spans="1:6" ht="18" customHeight="1" x14ac:dyDescent="0.25">
      <c r="A29" s="3" t="s">
        <v>18</v>
      </c>
      <c r="B29" s="3"/>
      <c r="D29" s="7"/>
    </row>
    <row r="30" spans="1:6" ht="18" customHeight="1" x14ac:dyDescent="0.25">
      <c r="A30" s="1" t="s">
        <v>19</v>
      </c>
      <c r="D30" s="12">
        <v>0</v>
      </c>
    </row>
    <row r="31" spans="1:6" ht="18" customHeight="1" x14ac:dyDescent="0.25">
      <c r="A31" s="3" t="s">
        <v>20</v>
      </c>
      <c r="D31" s="11">
        <f>D30</f>
        <v>0</v>
      </c>
    </row>
    <row r="32" spans="1:6" ht="18" customHeight="1" x14ac:dyDescent="0.25">
      <c r="A32" s="3"/>
    </row>
    <row r="33" spans="1:4" ht="18" customHeight="1" x14ac:dyDescent="0.25">
      <c r="A33" s="1" t="s">
        <v>12</v>
      </c>
      <c r="D33" s="4">
        <f>D21-D27</f>
        <v>374379028.00000006</v>
      </c>
    </row>
    <row r="34" spans="1:4" ht="18" customHeight="1" x14ac:dyDescent="0.25">
      <c r="A34" s="1" t="s">
        <v>13</v>
      </c>
      <c r="D34" s="4">
        <v>0</v>
      </c>
    </row>
    <row r="35" spans="1:4" ht="18" customHeight="1" x14ac:dyDescent="0.25">
      <c r="A35" s="3" t="s">
        <v>15</v>
      </c>
      <c r="B35" s="3"/>
      <c r="D35" s="5">
        <f>SUM(D33:D34)</f>
        <v>374379028.00000006</v>
      </c>
    </row>
    <row r="36" spans="1:4" ht="18" customHeight="1" x14ac:dyDescent="0.25">
      <c r="A36" s="3"/>
      <c r="B36" s="3"/>
      <c r="D36" s="7"/>
    </row>
    <row r="37" spans="1:4" ht="21.75" customHeight="1" thickBot="1" x14ac:dyDescent="0.3">
      <c r="A37" s="3" t="s">
        <v>14</v>
      </c>
      <c r="B37" s="3"/>
      <c r="D37" s="6">
        <f>D27+D35</f>
        <v>382229706.32000005</v>
      </c>
    </row>
    <row r="38" spans="1:4" ht="18" customHeight="1" thickTop="1" x14ac:dyDescent="0.25">
      <c r="A38" s="3"/>
      <c r="B38" s="3"/>
      <c r="D38" s="7"/>
    </row>
    <row r="39" spans="1:4" ht="18" customHeight="1" x14ac:dyDescent="0.25"/>
    <row r="45" spans="1:4" x14ac:dyDescent="0.25">
      <c r="A45" s="3"/>
    </row>
    <row r="48" spans="1:4" x14ac:dyDescent="0.25">
      <c r="A48" s="3"/>
    </row>
  </sheetData>
  <mergeCells count="6">
    <mergeCell ref="A9:D9"/>
    <mergeCell ref="A1:D1"/>
    <mergeCell ref="A2:D2"/>
    <mergeCell ref="A5:D5"/>
    <mergeCell ref="A7:D7"/>
    <mergeCell ref="A8:D8"/>
  </mergeCells>
  <printOptions horizontalCentered="1"/>
  <pageMargins left="0.70866141732283472" right="0.70866141732283472" top="0.74803149606299213" bottom="0.74803149606299213" header="0.19685039370078741" footer="0.19685039370078741"/>
  <pageSetup scale="85" orientation="portrait" r:id="rId1"/>
  <rowBreaks count="1" manualBreakCount="1">
    <brk id="50" max="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Abril</vt:lpstr>
      <vt:lpstr>Abril!Área_de_impresión</vt:lpstr>
    </vt:vector>
  </TitlesOfParts>
  <Company>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jrosario</dc:creator>
  <cp:lastModifiedBy>Manuel Cruz</cp:lastModifiedBy>
  <cp:lastPrinted>2022-01-14T14:17:14Z</cp:lastPrinted>
  <dcterms:created xsi:type="dcterms:W3CDTF">2013-08-12T15:26:54Z</dcterms:created>
  <dcterms:modified xsi:type="dcterms:W3CDTF">2022-07-11T14:12:34Z</dcterms:modified>
</cp:coreProperties>
</file>